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urenepomies/Library/CloudStorage/GoogleDrive-lpomies@stonehedge.fr/Drive partagés/SH Promotion/Opérations/2_Prospection/Fonciers/SUD/2022- ST GENIS BENTA/E. HONORAIRES TECHNIQUES/E01. Architecte/b. Plans - Faisabilités/"/>
    </mc:Choice>
  </mc:AlternateContent>
  <xr:revisionPtr revIDLastSave="0" documentId="8_{C4A1F60B-5BE1-924D-A30F-C2F18DB34A44}" xr6:coauthVersionLast="47" xr6:coauthVersionMax="47" xr10:uidLastSave="{00000000-0000-0000-0000-000000000000}"/>
  <bookViews>
    <workbookView xWindow="7240" yWindow="2100" windowWidth="27640" windowHeight="15860" xr2:uid="{F4365734-0499-7A4E-ABA6-206188AA8C1C}"/>
  </bookViews>
  <sheets>
    <sheet name="Feuil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5" i="1"/>
  <c r="H10" i="1"/>
  <c r="G10" i="1"/>
  <c r="F10" i="1"/>
  <c r="H8" i="1"/>
  <c r="G8" i="1"/>
  <c r="H5" i="1"/>
  <c r="H12" i="1" s="1"/>
  <c r="G5" i="1"/>
  <c r="G12" i="1" l="1"/>
  <c r="F12" i="1"/>
  <c r="I12" i="1" l="1"/>
</calcChain>
</file>

<file path=xl/sharedStrings.xml><?xml version="1.0" encoding="utf-8"?>
<sst xmlns="http://schemas.openxmlformats.org/spreadsheetml/2006/main" count="19" uniqueCount="18">
  <si>
    <t>Synthèse projet BENTA</t>
  </si>
  <si>
    <t>SDP ACTIS</t>
  </si>
  <si>
    <t>SDP BUREAUX</t>
  </si>
  <si>
    <t>TOTAL SDP</t>
  </si>
  <si>
    <t>Nb emplois</t>
  </si>
  <si>
    <t>Nb PL</t>
  </si>
  <si>
    <t>PHASE SUD</t>
  </si>
  <si>
    <t>BÂTIMENT A</t>
  </si>
  <si>
    <t>BÂTIMENT B</t>
  </si>
  <si>
    <t>BÂTIMENT C</t>
  </si>
  <si>
    <t>PHASE OUEST</t>
  </si>
  <si>
    <t>BÂTIMENT D</t>
  </si>
  <si>
    <t>BÂTIMENT E</t>
  </si>
  <si>
    <t>PHASE NORD</t>
  </si>
  <si>
    <t>BÂTIMENT F</t>
  </si>
  <si>
    <t>BÂTIMENT G</t>
  </si>
  <si>
    <t>Nb cellules *</t>
  </si>
  <si>
    <t>* Découpage prévisionnel susceptible d'évoluer avec la commercialisation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</si>
</sst>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0" fillId="0" borderId="2" xfId="0" applyBorder="1"/>
    <xf numFmtId="0" fontId="1" fillId="0" borderId="0" xfId="0" applyFont="1"/>
    <xf numFmtId="3" fontId="0" fillId="0" borderId="0" xfId="0" applyNumberFormat="1"/>
    <xf numFmtId="3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/>
    <xf numFmtId="3" fontId="0" fillId="0" borderId="3" xfId="0" applyNumberFormat="1" applyBorder="1"/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4" xfId="0" applyBorder="1"/>
    <xf numFmtId="3" fontId="0" fillId="0" borderId="4" xfId="0" applyNumberFormat="1" applyBorder="1"/>
    <xf numFmtId="3" fontId="1" fillId="0" borderId="4" xfId="0" applyNumberFormat="1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2" borderId="0" xfId="0" applyNumberFormat="1" applyFont="1" applyFill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laurenepomies/Library/CloudStorage/GoogleDrive-lpomies@stonehedge.fr/Drive%20partage&#769;s/SH%20Promotion/Ope&#769;rations/2_Prospection/Fonciers/SUD/2022-%20ST%20GENIS%20BENTA/E.%20HONORAIRES%20TECHNIQUES/E01.%20Architecte/b.%20Plans%20-%20Faisabilite&#769;s/ST-GENIS-LAVAL-20230606-De&#769;coupage%20cellules%20copie.xlsx" TargetMode="External"/><Relationship Id="rId2" Type="http://schemas.microsoft.com/office/2019/04/relationships/externalLinkLongPath" Target="ST-GENIS-LAVAL-20230606-De&#769;coupage%20cellules%20copie.xlsx?1CD35D28" TargetMode="External"/><Relationship Id="rId1" Type="http://schemas.openxmlformats.org/officeDocument/2006/relationships/externalLinkPath" Target="file:///1CD35D28/ST-GENIS-LAVAL-20230606-De&#769;coupage%20cellules%20c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Feuil1"/>
      <sheetName val="Synthèse"/>
    </sheetNames>
    <sheetDataSet>
      <sheetData sheetId="0">
        <row r="5">
          <cell r="K5">
            <v>85.800000000000011</v>
          </cell>
        </row>
        <row r="6">
          <cell r="A6" t="str">
            <v>A1</v>
          </cell>
        </row>
        <row r="7">
          <cell r="A7" t="str">
            <v>A2</v>
          </cell>
        </row>
        <row r="8">
          <cell r="A8" t="str">
            <v>A3</v>
          </cell>
        </row>
        <row r="9">
          <cell r="A9" t="str">
            <v>A4</v>
          </cell>
        </row>
        <row r="10">
          <cell r="A10" t="str">
            <v>A5</v>
          </cell>
        </row>
        <row r="16">
          <cell r="K16">
            <v>55.800000000000004</v>
          </cell>
        </row>
        <row r="17">
          <cell r="A17" t="str">
            <v>B1</v>
          </cell>
        </row>
        <row r="18">
          <cell r="A18" t="str">
            <v>B2</v>
          </cell>
        </row>
        <row r="19">
          <cell r="A19" t="str">
            <v>B3</v>
          </cell>
        </row>
        <row r="20">
          <cell r="A20" t="str">
            <v>B4</v>
          </cell>
        </row>
        <row r="21">
          <cell r="A21" t="str">
            <v>B5</v>
          </cell>
        </row>
        <row r="22">
          <cell r="A22" t="str">
            <v>B6</v>
          </cell>
        </row>
        <row r="23">
          <cell r="K23">
            <v>24.3</v>
          </cell>
        </row>
        <row r="24">
          <cell r="K24">
            <v>57.300000000000004</v>
          </cell>
        </row>
        <row r="25">
          <cell r="A25" t="str">
            <v>D1</v>
          </cell>
        </row>
        <row r="26">
          <cell r="A26" t="str">
            <v>D2</v>
          </cell>
        </row>
        <row r="27">
          <cell r="A27" t="str">
            <v>D3</v>
          </cell>
        </row>
        <row r="28">
          <cell r="A28" t="str">
            <v>D4</v>
          </cell>
        </row>
        <row r="29">
          <cell r="A29" t="str">
            <v>D5</v>
          </cell>
        </row>
        <row r="30">
          <cell r="A30" t="str">
            <v>D6</v>
          </cell>
        </row>
        <row r="31">
          <cell r="A31" t="str">
            <v>D7</v>
          </cell>
        </row>
        <row r="32">
          <cell r="K32">
            <v>57</v>
          </cell>
        </row>
        <row r="33">
          <cell r="A33" t="str">
            <v>E1</v>
          </cell>
        </row>
        <row r="34">
          <cell r="A34" t="str">
            <v>E2</v>
          </cell>
        </row>
        <row r="35">
          <cell r="A35" t="str">
            <v>E3</v>
          </cell>
        </row>
        <row r="36">
          <cell r="A36" t="str">
            <v>E4</v>
          </cell>
        </row>
        <row r="37">
          <cell r="A37" t="str">
            <v>E5</v>
          </cell>
        </row>
        <row r="38">
          <cell r="A38" t="str">
            <v>E6</v>
          </cell>
        </row>
        <row r="39">
          <cell r="A39" t="str">
            <v>E7</v>
          </cell>
        </row>
        <row r="40">
          <cell r="A40" t="str">
            <v>E8</v>
          </cell>
        </row>
        <row r="41">
          <cell r="K41">
            <v>35.549999999999997</v>
          </cell>
        </row>
        <row r="42">
          <cell r="A42" t="str">
            <v>F1</v>
          </cell>
        </row>
        <row r="43">
          <cell r="A43" t="str">
            <v>F2</v>
          </cell>
        </row>
        <row r="44">
          <cell r="A44" t="str">
            <v>F3</v>
          </cell>
        </row>
        <row r="45">
          <cell r="A45" t="str">
            <v>F4</v>
          </cell>
        </row>
        <row r="46">
          <cell r="A46" t="str">
            <v>F5</v>
          </cell>
        </row>
        <row r="47">
          <cell r="K47">
            <v>14.399999999999999</v>
          </cell>
        </row>
        <row r="48">
          <cell r="A48" t="str">
            <v>G1</v>
          </cell>
        </row>
        <row r="49">
          <cell r="A49" t="str">
            <v>G2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8CBB2-5C6E-3741-8EF2-E7C9C85DA769}">
  <dimension ref="A1:I15"/>
  <sheetViews>
    <sheetView tabSelected="1" workbookViewId="0">
      <selection activeCell="L16" sqref="L16"/>
    </sheetView>
  </sheetViews>
  <sheetFormatPr baseColWidth="10" defaultRowHeight="16" x14ac:dyDescent="0.2"/>
  <cols>
    <col min="1" max="1" width="16.6640625" customWidth="1"/>
    <col min="2" max="2" width="11.5" bestFit="1" customWidth="1"/>
    <col min="7" max="7" width="11.6640625" bestFit="1" customWidth="1"/>
  </cols>
  <sheetData>
    <row r="1" spans="1:9" ht="21" x14ac:dyDescent="0.25">
      <c r="A1" s="1" t="s">
        <v>0</v>
      </c>
    </row>
    <row r="2" spans="1:9" ht="19" x14ac:dyDescent="0.25">
      <c r="A2" s="2"/>
    </row>
    <row r="3" spans="1:9" ht="19" x14ac:dyDescent="0.25">
      <c r="A3" s="2"/>
    </row>
    <row r="4" spans="1:9" ht="17" thickBot="1" x14ac:dyDescent="0.25">
      <c r="A4" s="3"/>
      <c r="B4" s="3"/>
      <c r="C4" s="4" t="s">
        <v>1</v>
      </c>
      <c r="D4" s="4" t="s">
        <v>2</v>
      </c>
      <c r="E4" s="4" t="s">
        <v>3</v>
      </c>
      <c r="F4" s="4" t="s">
        <v>3</v>
      </c>
      <c r="G4" s="4" t="s">
        <v>16</v>
      </c>
      <c r="H4" s="4" t="s">
        <v>4</v>
      </c>
      <c r="I4" s="4" t="s">
        <v>5</v>
      </c>
    </row>
    <row r="5" spans="1:9" x14ac:dyDescent="0.2">
      <c r="A5" s="5" t="s">
        <v>6</v>
      </c>
      <c r="B5" t="s">
        <v>7</v>
      </c>
      <c r="C5" s="6">
        <v>5720</v>
      </c>
      <c r="D5" s="6">
        <v>1430</v>
      </c>
      <c r="E5" s="6">
        <v>7150</v>
      </c>
      <c r="F5" s="7">
        <f>SUM(E5:E7)</f>
        <v>12880</v>
      </c>
      <c r="G5" s="8">
        <f>COUNTA([1]Feuil1!A6:A10,[1]Feuil1!A17:A22,[1]Feuil1!#REF!)</f>
        <v>12</v>
      </c>
      <c r="H5" s="8">
        <f>[1]Feuil1!K5+[1]Feuil1!K16+[1]Feuil1!K23</f>
        <v>165.90000000000003</v>
      </c>
      <c r="I5" s="8">
        <v>11</v>
      </c>
    </row>
    <row r="6" spans="1:9" x14ac:dyDescent="0.2">
      <c r="B6" t="s">
        <v>8</v>
      </c>
      <c r="C6" s="6">
        <v>3720</v>
      </c>
      <c r="D6" s="6">
        <v>930</v>
      </c>
      <c r="E6" s="6">
        <v>4650</v>
      </c>
      <c r="F6" s="7"/>
      <c r="G6" s="9"/>
      <c r="H6" s="9"/>
      <c r="I6" s="9"/>
    </row>
    <row r="7" spans="1:9" x14ac:dyDescent="0.2">
      <c r="A7" s="10"/>
      <c r="B7" s="10" t="s">
        <v>9</v>
      </c>
      <c r="C7" s="11">
        <v>540</v>
      </c>
      <c r="D7" s="11">
        <v>540</v>
      </c>
      <c r="E7" s="11">
        <v>1080</v>
      </c>
      <c r="F7" s="12"/>
      <c r="G7" s="13"/>
      <c r="H7" s="13"/>
      <c r="I7" s="13"/>
    </row>
    <row r="8" spans="1:9" x14ac:dyDescent="0.2">
      <c r="A8" s="5" t="s">
        <v>10</v>
      </c>
      <c r="B8" t="s">
        <v>11</v>
      </c>
      <c r="C8" s="6">
        <v>3820</v>
      </c>
      <c r="D8" s="6">
        <v>955</v>
      </c>
      <c r="E8" s="6">
        <v>4775</v>
      </c>
      <c r="F8" s="7">
        <f>SUM(E8:E9)</f>
        <v>9525</v>
      </c>
      <c r="G8" s="8">
        <f>COUNTA([1]Feuil1!A25:A31,[1]Feuil1!A33:A40)</f>
        <v>15</v>
      </c>
      <c r="H8" s="8">
        <f>[1]Feuil1!K24+[1]Feuil1!K32</f>
        <v>114.30000000000001</v>
      </c>
      <c r="I8" s="8">
        <v>13</v>
      </c>
    </row>
    <row r="9" spans="1:9" x14ac:dyDescent="0.2">
      <c r="B9" t="s">
        <v>12</v>
      </c>
      <c r="C9" s="6">
        <v>3800</v>
      </c>
      <c r="D9" s="6">
        <v>950</v>
      </c>
      <c r="E9" s="6">
        <v>4750</v>
      </c>
      <c r="F9" s="7"/>
      <c r="G9" s="9"/>
      <c r="H9" s="9"/>
      <c r="I9" s="9"/>
    </row>
    <row r="10" spans="1:9" x14ac:dyDescent="0.2">
      <c r="A10" s="14" t="s">
        <v>13</v>
      </c>
      <c r="B10" s="15" t="s">
        <v>14</v>
      </c>
      <c r="C10" s="16">
        <v>2370</v>
      </c>
      <c r="D10" s="16">
        <v>592.5</v>
      </c>
      <c r="E10" s="16">
        <v>2962.5</v>
      </c>
      <c r="F10" s="17">
        <f>SUM(E10:E11)</f>
        <v>4162.5</v>
      </c>
      <c r="G10" s="18">
        <f>COUNTA([1]Feuil1!A42:A46,[1]Feuil1!A48:A49)</f>
        <v>7</v>
      </c>
      <c r="H10" s="18">
        <f>[1]Feuil1!K41+[1]Feuil1!K47</f>
        <v>49.949999999999996</v>
      </c>
      <c r="I10" s="18">
        <v>6</v>
      </c>
    </row>
    <row r="11" spans="1:9" ht="17" thickBot="1" x14ac:dyDescent="0.25">
      <c r="A11" s="3"/>
      <c r="B11" s="3" t="s">
        <v>15</v>
      </c>
      <c r="C11" s="19">
        <v>960</v>
      </c>
      <c r="D11" s="19">
        <v>240</v>
      </c>
      <c r="E11" s="19">
        <v>1200</v>
      </c>
      <c r="F11" s="20"/>
      <c r="G11" s="21"/>
      <c r="H11" s="21"/>
      <c r="I11" s="21"/>
    </row>
    <row r="12" spans="1:9" x14ac:dyDescent="0.2">
      <c r="C12" s="6"/>
      <c r="D12" s="6"/>
      <c r="E12" s="6"/>
      <c r="F12" s="22">
        <f>SUM(F5:F11)</f>
        <v>26567.5</v>
      </c>
      <c r="G12" s="23">
        <f>SUM(G5:G11)</f>
        <v>34</v>
      </c>
      <c r="H12" s="23">
        <f>SUM(H5:H11)</f>
        <v>330.15000000000003</v>
      </c>
      <c r="I12" s="23">
        <f>SUM(I5:I11)</f>
        <v>30</v>
      </c>
    </row>
    <row r="15" spans="1:9" x14ac:dyDescent="0.2">
      <c r="A15" t="s">
        <v>17</v>
      </c>
    </row>
  </sheetData>
  <mergeCells count="12">
    <mergeCell ref="F10:F11"/>
    <mergeCell ref="G10:G11"/>
    <mergeCell ref="H10:H11"/>
    <mergeCell ref="I10:I11"/>
    <mergeCell ref="F5:F7"/>
    <mergeCell ref="G5:G7"/>
    <mergeCell ref="H5:H7"/>
    <mergeCell ref="I5:I7"/>
    <mergeCell ref="F8:F9"/>
    <mergeCell ref="G8:G9"/>
    <mergeCell ref="H8:H9"/>
    <mergeCell ref="I8:I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2023-08-23T15:59:59Z</dcterms:created>
  <dcterms:modified xsi:type="dcterms:W3CDTF">2023-08-23T16:47:40Z</dcterms:modified>
</cp:coreProperties>
</file>